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<sst xmlns="http://schemas.openxmlformats.org/spreadsheetml/2006/main" count="148" uniqueCount="111">
  <si>
    <t>甘肃省自然资源厅直属事业单位2025年公开招聘体检人员名单</t>
  </si>
  <si>
    <t>序号</t>
  </si>
  <si>
    <t>姓名</t>
  </si>
  <si>
    <t>单位名称</t>
  </si>
  <si>
    <t>职位名称</t>
  </si>
  <si>
    <t>职位代码</t>
  </si>
  <si>
    <t>招考人数</t>
  </si>
  <si>
    <t>准考证号</t>
  </si>
  <si>
    <t>笔试成绩</t>
  </si>
  <si>
    <t>面试成绩</t>
  </si>
  <si>
    <t>总分</t>
  </si>
  <si>
    <t>排名</t>
  </si>
  <si>
    <t>加权</t>
  </si>
  <si>
    <t>李青青</t>
  </si>
  <si>
    <t>甘肃省自然资源规划研究院</t>
  </si>
  <si>
    <t>会计</t>
  </si>
  <si>
    <t>06001</t>
  </si>
  <si>
    <t>1</t>
  </si>
  <si>
    <t>1162061202927</t>
  </si>
  <si>
    <t>225.50</t>
  </si>
  <si>
    <t>张亚</t>
  </si>
  <si>
    <t>信息系统与网络维护</t>
  </si>
  <si>
    <t>06002</t>
  </si>
  <si>
    <t>3162060305628</t>
  </si>
  <si>
    <t>186.50</t>
  </si>
  <si>
    <t>牛奕文</t>
  </si>
  <si>
    <t>甘肃省矿业权管理服务中心</t>
  </si>
  <si>
    <t>矿产资源勘查、开发利用审查</t>
  </si>
  <si>
    <t>06003</t>
  </si>
  <si>
    <t>3162270201918</t>
  </si>
  <si>
    <t>183.50</t>
  </si>
  <si>
    <t>方国臣</t>
  </si>
  <si>
    <t>甘肃省自然资源信息中心</t>
  </si>
  <si>
    <t>政务系统管理</t>
  </si>
  <si>
    <t>06004</t>
  </si>
  <si>
    <t>3162060209205</t>
  </si>
  <si>
    <t>213.50</t>
  </si>
  <si>
    <t>魏子涵</t>
  </si>
  <si>
    <t>信息系统建设</t>
  </si>
  <si>
    <t>06005</t>
  </si>
  <si>
    <t>3162060301214</t>
  </si>
  <si>
    <t>216.00</t>
  </si>
  <si>
    <t>袁博</t>
  </si>
  <si>
    <t>网页运行维护</t>
  </si>
  <si>
    <t>06006</t>
  </si>
  <si>
    <t>3162060301714</t>
  </si>
  <si>
    <t>215.00</t>
  </si>
  <si>
    <t>彭晓飞</t>
  </si>
  <si>
    <t>甘肃省矿产资源储量评审中心</t>
  </si>
  <si>
    <t>矿产资源储量评审</t>
  </si>
  <si>
    <t>06007</t>
  </si>
  <si>
    <t>3162060303009</t>
  </si>
  <si>
    <t>195.00</t>
  </si>
  <si>
    <t>张思静</t>
  </si>
  <si>
    <t>甘肃省基础地理信息中心</t>
  </si>
  <si>
    <t>自然资源信息系统建设</t>
  </si>
  <si>
    <t>06008</t>
  </si>
  <si>
    <t>3162060100907</t>
  </si>
  <si>
    <t>192.00</t>
  </si>
  <si>
    <t>李文静</t>
  </si>
  <si>
    <t>甘肃省地图院</t>
  </si>
  <si>
    <t>计算机管理与维护</t>
  </si>
  <si>
    <t>06009</t>
  </si>
  <si>
    <t>3162060304724</t>
  </si>
  <si>
    <t>毛铭清</t>
  </si>
  <si>
    <t>06010</t>
  </si>
  <si>
    <t>1162060406902</t>
  </si>
  <si>
    <t>237.50</t>
  </si>
  <si>
    <t>马静</t>
  </si>
  <si>
    <t>行政工作</t>
  </si>
  <si>
    <t>06011</t>
  </si>
  <si>
    <t>1162060406605</t>
  </si>
  <si>
    <t>237.00</t>
  </si>
  <si>
    <t>张莉</t>
  </si>
  <si>
    <t>甘肃省国土空间规划研究中心</t>
  </si>
  <si>
    <t>城乡规划</t>
  </si>
  <si>
    <t>06012</t>
  </si>
  <si>
    <t>2</t>
  </si>
  <si>
    <t>3162060208717</t>
  </si>
  <si>
    <t>196.50</t>
  </si>
  <si>
    <t>周梦婧</t>
  </si>
  <si>
    <t>3162270100403</t>
  </si>
  <si>
    <t>184.50</t>
  </si>
  <si>
    <t>杨蕊华</t>
  </si>
  <si>
    <t>06013</t>
  </si>
  <si>
    <t>3162280601223</t>
  </si>
  <si>
    <t>212.50</t>
  </si>
  <si>
    <t>赵鹏霞</t>
  </si>
  <si>
    <t>区域规划</t>
  </si>
  <si>
    <t>06014</t>
  </si>
  <si>
    <t>3162060207903</t>
  </si>
  <si>
    <t>201.50</t>
  </si>
  <si>
    <t>陈万远</t>
  </si>
  <si>
    <t>06015</t>
  </si>
  <si>
    <t>3162060303615</t>
  </si>
  <si>
    <t>193.50</t>
  </si>
  <si>
    <t>岳健鹰</t>
  </si>
  <si>
    <t>土地资源管理</t>
  </si>
  <si>
    <t>06016</t>
  </si>
  <si>
    <t>3162060305218</t>
  </si>
  <si>
    <t>194.00</t>
  </si>
  <si>
    <t>吴雪</t>
  </si>
  <si>
    <t>资源环境</t>
  </si>
  <si>
    <t>06017</t>
  </si>
  <si>
    <t>3162311603006</t>
  </si>
  <si>
    <t>194.50</t>
  </si>
  <si>
    <t>刘堃</t>
  </si>
  <si>
    <t>地理信息</t>
  </si>
  <si>
    <t>06018</t>
  </si>
  <si>
    <t>3162060306324</t>
  </si>
  <si>
    <t>218.00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</si>
</sst>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8"/>
      <name val="宋体"/>
      <charset val="134"/>
    </font>
    <font>
      <b/>
      <sz val="12"/>
      <name val="宋体"/>
      <charset val="134"/>
    </font>
    <font>
      <sz val="10"/>
      <name val="宋体"/>
      <charset val="0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7" fillId="16" borderId="0">
      <alignment vertical="center"/>
    </xf>
    <xf numFmtId="0" fontId="5" fillId="12" borderId="0">
      <alignment vertical="center"/>
    </xf>
    <xf numFmtId="0" fontId="9" fillId="9" borderId="9">
      <alignment vertical="center"/>
    </xf>
    <xf numFmtId="0" fontId="14" fillId="13" borderId="12">
      <alignment vertical="center"/>
    </xf>
    <xf numFmtId="0" fontId="15" fillId="15" borderId="0">
      <alignment vertical="center"/>
    </xf>
    <xf numFmtId="0" fontId="16" fillId="0" borderId="13">
      <alignment vertical="center"/>
    </xf>
    <xf numFmtId="0" fontId="17" fillId="0" borderId="0">
      <alignment vertical="center"/>
    </xf>
    <xf numFmtId="0" fontId="20" fillId="0" borderId="13">
      <alignment vertical="center"/>
    </xf>
    <xf numFmtId="0" fontId="5" fillId="11" borderId="0">
      <alignment vertical="center"/>
    </xf>
    <xf numFmtId="41" fontId="0" fillId="0" borderId="0">
      <alignment vertical="center"/>
    </xf>
    <xf numFmtId="0" fontId="5" fillId="8" borderId="0">
      <alignment vertical="center"/>
    </xf>
    <xf numFmtId="0" fontId="12" fillId="0" borderId="0">
      <alignment vertical="center"/>
    </xf>
    <xf numFmtId="0" fontId="7" fillId="26" borderId="0">
      <alignment vertical="center"/>
    </xf>
    <xf numFmtId="0" fontId="11" fillId="0" borderId="11">
      <alignment vertical="center"/>
    </xf>
    <xf numFmtId="0" fontId="8" fillId="0" borderId="8">
      <alignment vertical="center"/>
    </xf>
    <xf numFmtId="0" fontId="5" fillId="3" borderId="0">
      <alignment vertical="center"/>
    </xf>
    <xf numFmtId="0" fontId="5" fillId="10" borderId="0">
      <alignment vertical="center"/>
    </xf>
    <xf numFmtId="0" fontId="7" fillId="4" borderId="0">
      <alignment vertical="center"/>
    </xf>
    <xf numFmtId="43" fontId="0" fillId="0" borderId="0">
      <alignment vertical="center"/>
    </xf>
    <xf numFmtId="0" fontId="13" fillId="0" borderId="0">
      <alignment vertical="center"/>
    </xf>
    <xf numFmtId="0" fontId="6" fillId="0" borderId="0">
      <alignment vertical="center"/>
    </xf>
    <xf numFmtId="0" fontId="5" fillId="23" borderId="0">
      <alignment vertical="center"/>
    </xf>
    <xf numFmtId="0" fontId="18" fillId="0" borderId="14">
      <alignment vertical="center"/>
    </xf>
    <xf numFmtId="0" fontId="11" fillId="0" borderId="0">
      <alignment vertical="center"/>
    </xf>
    <xf numFmtId="0" fontId="5" fillId="18" borderId="0">
      <alignment vertical="center"/>
    </xf>
    <xf numFmtId="42" fontId="0" fillId="0" borderId="0">
      <alignment vertical="center"/>
    </xf>
    <xf numFmtId="0" fontId="19" fillId="0" borderId="0">
      <alignment vertical="center"/>
    </xf>
    <xf numFmtId="0" fontId="5" fillId="19" borderId="0">
      <alignment vertical="center"/>
    </xf>
    <xf numFmtId="0" fontId="0" fillId="20" borderId="15">
      <alignment vertical="center"/>
    </xf>
    <xf numFmtId="0" fontId="7" fillId="14" borderId="0">
      <alignment vertical="center"/>
    </xf>
    <xf numFmtId="0" fontId="21" fillId="21" borderId="0">
      <alignment vertical="center"/>
    </xf>
    <xf numFmtId="0" fontId="5" fillId="5" borderId="0">
      <alignment vertical="center"/>
    </xf>
    <xf numFmtId="0" fontId="22" fillId="28" borderId="0">
      <alignment vertical="center"/>
    </xf>
    <xf numFmtId="0" fontId="10" fillId="9" borderId="10">
      <alignment vertical="center"/>
    </xf>
    <xf numFmtId="0" fontId="7" fillId="6" borderId="0">
      <alignment vertical="center"/>
    </xf>
    <xf numFmtId="0" fontId="7" fillId="24" borderId="0">
      <alignment vertical="center"/>
    </xf>
    <xf numFmtId="0" fontId="7" fillId="22" borderId="0">
      <alignment vertical="center"/>
    </xf>
    <xf numFmtId="0" fontId="7" fillId="25" borderId="0">
      <alignment vertical="center"/>
    </xf>
    <xf numFmtId="0" fontId="7" fillId="27" borderId="0">
      <alignment vertical="center"/>
    </xf>
    <xf numFmtId="9" fontId="0" fillId="0" borderId="0">
      <alignment vertical="center"/>
    </xf>
    <xf numFmtId="0" fontId="7" fillId="29" borderId="0">
      <alignment vertical="center"/>
    </xf>
    <xf numFmtId="44" fontId="0" fillId="0" borderId="0">
      <alignment vertical="center"/>
    </xf>
    <xf numFmtId="0" fontId="7" fillId="17" borderId="0">
      <alignment vertical="center"/>
    </xf>
    <xf numFmtId="0" fontId="5" fillId="30" borderId="0">
      <alignment vertical="center"/>
    </xf>
    <xf numFmtId="0" fontId="23" fillId="32" borderId="10">
      <alignment vertical="center"/>
    </xf>
    <xf numFmtId="0" fontId="5" fillId="2" borderId="0">
      <alignment vertical="center"/>
    </xf>
    <xf numFmtId="0" fontId="7" fillId="7" borderId="0">
      <alignment vertical="center"/>
    </xf>
    <xf numFmtId="0" fontId="5" fillId="31" borderId="0">
      <alignment vertical="center"/>
    </xf>
  </cellStyleXfs>
  <cellXfs count="22">
    <xf numFmtId="0" fontId="0" fillId="0" borderId="0" xfId="0" applyAlignment="true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/>
    <xf numFmtId="0" fontId="1" fillId="0" borderId="0" xfId="0" applyFont="true" applyFill="true" applyBorder="true" applyAlignment="true">
      <alignment horizontal="center"/>
    </xf>
    <xf numFmtId="0" fontId="1" fillId="0" borderId="0" xfId="0" applyFont="true" applyFill="true" applyBorder="true" applyAlignment="true">
      <alignment horizontal="center" wrapText="true"/>
    </xf>
    <xf numFmtId="176" fontId="1" fillId="0" borderId="0" xfId="0" applyNumberFormat="true" applyFont="true" applyFill="true" applyBorder="true" applyAlignment="true"/>
    <xf numFmtId="0" fontId="2" fillId="0" borderId="1" xfId="0" applyFont="true" applyFill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 wrapText="true"/>
    </xf>
    <xf numFmtId="0" fontId="1" fillId="0" borderId="4" xfId="0" applyFont="true" applyFill="true" applyBorder="true" applyAlignment="true">
      <alignment horizontal="center" vertical="center"/>
    </xf>
    <xf numFmtId="0" fontId="1" fillId="0" borderId="4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/>
    </xf>
    <xf numFmtId="0" fontId="3" fillId="0" borderId="5" xfId="0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 wrapText="true"/>
    </xf>
    <xf numFmtId="176" fontId="1" fillId="0" borderId="4" xfId="0" applyNumberFormat="true" applyFont="true" applyFill="true" applyBorder="true" applyAlignment="true">
      <alignment horizontal="center" vertical="center"/>
    </xf>
    <xf numFmtId="0" fontId="3" fillId="0" borderId="6" xfId="0" applyFont="true" applyFill="true" applyBorder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176" fontId="3" fillId="0" borderId="3" xfId="0" applyNumberFormat="true" applyFont="true" applyFill="true" applyBorder="true" applyAlignment="true">
      <alignment horizontal="center" vertical="center" wrapText="true"/>
    </xf>
    <xf numFmtId="176" fontId="3" fillId="0" borderId="4" xfId="0" applyNumberFormat="true" applyFont="true" applyFill="true" applyBorder="true" applyAlignment="true">
      <alignment horizontal="center" vertical="center" wrapText="true"/>
    </xf>
    <xf numFmtId="176" fontId="3" fillId="0" borderId="7" xfId="0" applyNumberFormat="true" applyFont="true" applyFill="true" applyBorder="true" applyAlignment="true">
      <alignment horizontal="center" vertical="center" wrapText="true"/>
    </xf>
    <xf numFmtId="0" fontId="1" fillId="0" borderId="4" xfId="0" applyFont="true" applyFill="true" applyBorder="true" applyAlignment="true" quotePrefix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22"/>
  <sheetViews>
    <sheetView tabSelected="1" workbookViewId="0">
      <selection activeCell="A1" sqref="A1:M1"/>
    </sheetView>
  </sheetViews>
  <sheetFormatPr defaultColWidth="8" defaultRowHeight="13.5"/>
  <cols>
    <col min="1" max="1" width="5.75" style="3" customWidth="true"/>
    <col min="2" max="2" width="7.125" style="3" customWidth="true"/>
    <col min="3" max="3" width="23.75" style="3" customWidth="true"/>
    <col min="4" max="4" width="22.375" style="4" customWidth="true"/>
    <col min="5" max="6" width="9.625" style="3" customWidth="true"/>
    <col min="7" max="7" width="13.125" style="3" customWidth="true"/>
    <col min="8" max="8" width="8" style="3"/>
    <col min="9" max="9" width="8" style="2"/>
    <col min="10" max="12" width="8" style="5"/>
    <col min="13" max="16384" width="8" style="2"/>
  </cols>
  <sheetData>
    <row r="1" s="1" customFormat="true" ht="29" customHeight="true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true" ht="22" customHeight="true" spans="1:13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14" t="s">
        <v>8</v>
      </c>
      <c r="I2" s="17"/>
      <c r="J2" s="18" t="s">
        <v>9</v>
      </c>
      <c r="K2" s="18"/>
      <c r="L2" s="19" t="s">
        <v>10</v>
      </c>
      <c r="M2" s="7" t="s">
        <v>11</v>
      </c>
    </row>
    <row r="3" s="1" customFormat="true" ht="22" customHeight="true" spans="1:13">
      <c r="A3" s="9"/>
      <c r="B3" s="9"/>
      <c r="C3" s="9"/>
      <c r="D3" s="10"/>
      <c r="E3" s="9"/>
      <c r="F3" s="9"/>
      <c r="G3" s="9"/>
      <c r="H3" s="15" t="s">
        <v>10</v>
      </c>
      <c r="I3" s="15" t="s">
        <v>12</v>
      </c>
      <c r="J3" s="20" t="s">
        <v>10</v>
      </c>
      <c r="K3" s="21" t="s">
        <v>12</v>
      </c>
      <c r="L3" s="20"/>
      <c r="M3" s="9"/>
    </row>
    <row r="4" s="2" customFormat="true" ht="20" customHeight="true" spans="1:13">
      <c r="A4" s="11">
        <v>1</v>
      </c>
      <c r="B4" s="11" t="s">
        <v>13</v>
      </c>
      <c r="C4" s="11" t="s">
        <v>14</v>
      </c>
      <c r="D4" s="12" t="s">
        <v>15</v>
      </c>
      <c r="E4" s="11" t="s">
        <v>16</v>
      </c>
      <c r="F4" s="11" t="s">
        <v>17</v>
      </c>
      <c r="G4" s="11" t="s">
        <v>18</v>
      </c>
      <c r="H4" s="11" t="s">
        <v>19</v>
      </c>
      <c r="I4" s="16">
        <f t="shared" ref="I4:I22" si="0">H4/3*0.6</f>
        <v>45.1</v>
      </c>
      <c r="J4" s="16">
        <v>82.4</v>
      </c>
      <c r="K4" s="16">
        <f t="shared" ref="K4:K22" si="1">J4*0.4</f>
        <v>32.96</v>
      </c>
      <c r="L4" s="16">
        <f t="shared" ref="L4:L22" si="2">I4+K4</f>
        <v>78.06</v>
      </c>
      <c r="M4" s="11">
        <v>1</v>
      </c>
    </row>
    <row r="5" s="2" customFormat="true" ht="20" customHeight="true" spans="1:13">
      <c r="A5" s="11">
        <v>2</v>
      </c>
      <c r="B5" s="11" t="s">
        <v>20</v>
      </c>
      <c r="C5" s="11" t="s">
        <v>14</v>
      </c>
      <c r="D5" s="12" t="s">
        <v>21</v>
      </c>
      <c r="E5" s="11" t="s">
        <v>22</v>
      </c>
      <c r="F5" s="11" t="s">
        <v>17</v>
      </c>
      <c r="G5" s="11" t="s">
        <v>23</v>
      </c>
      <c r="H5" s="11" t="s">
        <v>24</v>
      </c>
      <c r="I5" s="16">
        <f t="shared" si="0"/>
        <v>37.3</v>
      </c>
      <c r="J5" s="16">
        <v>82.8</v>
      </c>
      <c r="K5" s="16">
        <f t="shared" si="1"/>
        <v>33.12</v>
      </c>
      <c r="L5" s="16">
        <f t="shared" si="2"/>
        <v>70.42</v>
      </c>
      <c r="M5" s="11">
        <v>1</v>
      </c>
    </row>
    <row r="6" s="2" customFormat="true" ht="20" customHeight="true" spans="1:13">
      <c r="A6" s="11">
        <v>3</v>
      </c>
      <c r="B6" s="11" t="s">
        <v>25</v>
      </c>
      <c r="C6" s="11" t="s">
        <v>26</v>
      </c>
      <c r="D6" s="12" t="s">
        <v>27</v>
      </c>
      <c r="E6" s="11" t="s">
        <v>28</v>
      </c>
      <c r="F6" s="11" t="s">
        <v>17</v>
      </c>
      <c r="G6" s="11" t="s">
        <v>29</v>
      </c>
      <c r="H6" s="11" t="s">
        <v>30</v>
      </c>
      <c r="I6" s="16">
        <f t="shared" si="0"/>
        <v>36.7</v>
      </c>
      <c r="J6" s="16">
        <v>81</v>
      </c>
      <c r="K6" s="16">
        <f t="shared" si="1"/>
        <v>32.4</v>
      </c>
      <c r="L6" s="16">
        <f t="shared" si="2"/>
        <v>69.1</v>
      </c>
      <c r="M6" s="11">
        <v>1</v>
      </c>
    </row>
    <row r="7" s="2" customFormat="true" ht="20" customHeight="true" spans="1:13">
      <c r="A7" s="11">
        <v>4</v>
      </c>
      <c r="B7" s="11" t="s">
        <v>31</v>
      </c>
      <c r="C7" s="11" t="s">
        <v>32</v>
      </c>
      <c r="D7" s="12" t="s">
        <v>33</v>
      </c>
      <c r="E7" s="11" t="s">
        <v>34</v>
      </c>
      <c r="F7" s="11" t="s">
        <v>17</v>
      </c>
      <c r="G7" s="11" t="s">
        <v>35</v>
      </c>
      <c r="H7" s="11" t="s">
        <v>36</v>
      </c>
      <c r="I7" s="16">
        <f t="shared" si="0"/>
        <v>42.7</v>
      </c>
      <c r="J7" s="16">
        <v>85.6</v>
      </c>
      <c r="K7" s="16">
        <f t="shared" si="1"/>
        <v>34.24</v>
      </c>
      <c r="L7" s="16">
        <f t="shared" si="2"/>
        <v>76.94</v>
      </c>
      <c r="M7" s="11">
        <v>1</v>
      </c>
    </row>
    <row r="8" s="2" customFormat="true" ht="20" customHeight="true" spans="1:13">
      <c r="A8" s="11">
        <v>5</v>
      </c>
      <c r="B8" s="11" t="s">
        <v>37</v>
      </c>
      <c r="C8" s="11" t="s">
        <v>32</v>
      </c>
      <c r="D8" s="12" t="s">
        <v>38</v>
      </c>
      <c r="E8" s="11" t="s">
        <v>39</v>
      </c>
      <c r="F8" s="11" t="s">
        <v>17</v>
      </c>
      <c r="G8" s="11" t="s">
        <v>40</v>
      </c>
      <c r="H8" s="11" t="s">
        <v>41</v>
      </c>
      <c r="I8" s="16">
        <f t="shared" si="0"/>
        <v>43.2</v>
      </c>
      <c r="J8" s="16">
        <v>82.8</v>
      </c>
      <c r="K8" s="16">
        <f t="shared" si="1"/>
        <v>33.12</v>
      </c>
      <c r="L8" s="16">
        <f t="shared" si="2"/>
        <v>76.32</v>
      </c>
      <c r="M8" s="11">
        <v>1</v>
      </c>
    </row>
    <row r="9" s="2" customFormat="true" ht="20" customHeight="true" spans="1:13">
      <c r="A9" s="11">
        <v>6</v>
      </c>
      <c r="B9" s="11" t="s">
        <v>42</v>
      </c>
      <c r="C9" s="11" t="s">
        <v>32</v>
      </c>
      <c r="D9" s="12" t="s">
        <v>43</v>
      </c>
      <c r="E9" s="11" t="s">
        <v>44</v>
      </c>
      <c r="F9" s="11" t="s">
        <v>17</v>
      </c>
      <c r="G9" s="11" t="s">
        <v>45</v>
      </c>
      <c r="H9" s="11" t="s">
        <v>46</v>
      </c>
      <c r="I9" s="16">
        <f t="shared" si="0"/>
        <v>43</v>
      </c>
      <c r="J9" s="16">
        <v>83.6</v>
      </c>
      <c r="K9" s="16">
        <f t="shared" si="1"/>
        <v>33.44</v>
      </c>
      <c r="L9" s="16">
        <f t="shared" si="2"/>
        <v>76.44</v>
      </c>
      <c r="M9" s="11">
        <v>1</v>
      </c>
    </row>
    <row r="10" s="2" customFormat="true" ht="20" customHeight="true" spans="1:13">
      <c r="A10" s="11">
        <v>7</v>
      </c>
      <c r="B10" s="11" t="s">
        <v>47</v>
      </c>
      <c r="C10" s="11" t="s">
        <v>48</v>
      </c>
      <c r="D10" s="12" t="s">
        <v>49</v>
      </c>
      <c r="E10" s="11" t="s">
        <v>50</v>
      </c>
      <c r="F10" s="11" t="s">
        <v>17</v>
      </c>
      <c r="G10" s="11" t="s">
        <v>51</v>
      </c>
      <c r="H10" s="11" t="s">
        <v>52</v>
      </c>
      <c r="I10" s="16">
        <f t="shared" si="0"/>
        <v>39</v>
      </c>
      <c r="J10" s="16">
        <v>85</v>
      </c>
      <c r="K10" s="16">
        <f t="shared" si="1"/>
        <v>34</v>
      </c>
      <c r="L10" s="16">
        <f t="shared" si="2"/>
        <v>73</v>
      </c>
      <c r="M10" s="11">
        <v>1</v>
      </c>
    </row>
    <row r="11" s="2" customFormat="true" ht="20" customHeight="true" spans="1:13">
      <c r="A11" s="11">
        <v>8</v>
      </c>
      <c r="B11" s="11" t="s">
        <v>53</v>
      </c>
      <c r="C11" s="11" t="s">
        <v>54</v>
      </c>
      <c r="D11" s="12" t="s">
        <v>55</v>
      </c>
      <c r="E11" s="11" t="s">
        <v>56</v>
      </c>
      <c r="F11" s="11" t="s">
        <v>17</v>
      </c>
      <c r="G11" s="11" t="s">
        <v>57</v>
      </c>
      <c r="H11" s="11" t="s">
        <v>58</v>
      </c>
      <c r="I11" s="16">
        <f t="shared" si="0"/>
        <v>38.4</v>
      </c>
      <c r="J11" s="16">
        <v>85</v>
      </c>
      <c r="K11" s="16">
        <f t="shared" si="1"/>
        <v>34</v>
      </c>
      <c r="L11" s="16">
        <f t="shared" si="2"/>
        <v>72.4</v>
      </c>
      <c r="M11" s="11">
        <v>1</v>
      </c>
    </row>
    <row r="12" s="2" customFormat="true" ht="20" customHeight="true" spans="1:13">
      <c r="A12" s="11">
        <v>9</v>
      </c>
      <c r="B12" s="13" t="s">
        <v>59</v>
      </c>
      <c r="C12" s="11" t="s">
        <v>60</v>
      </c>
      <c r="D12" s="12" t="s">
        <v>61</v>
      </c>
      <c r="E12" s="11" t="s">
        <v>62</v>
      </c>
      <c r="F12" s="11" t="s">
        <v>17</v>
      </c>
      <c r="G12" s="22" t="s">
        <v>63</v>
      </c>
      <c r="H12" s="16">
        <v>166</v>
      </c>
      <c r="I12" s="16">
        <f t="shared" si="0"/>
        <v>33.2</v>
      </c>
      <c r="J12" s="16">
        <v>82.2</v>
      </c>
      <c r="K12" s="16">
        <f t="shared" si="1"/>
        <v>32.88</v>
      </c>
      <c r="L12" s="16">
        <f t="shared" si="2"/>
        <v>66.08</v>
      </c>
      <c r="M12" s="11">
        <v>1</v>
      </c>
    </row>
    <row r="13" s="2" customFormat="true" ht="20" customHeight="true" spans="1:13">
      <c r="A13" s="11">
        <v>10</v>
      </c>
      <c r="B13" s="11" t="s">
        <v>64</v>
      </c>
      <c r="C13" s="11" t="s">
        <v>60</v>
      </c>
      <c r="D13" s="12" t="s">
        <v>15</v>
      </c>
      <c r="E13" s="11" t="s">
        <v>65</v>
      </c>
      <c r="F13" s="11" t="s">
        <v>17</v>
      </c>
      <c r="G13" s="11" t="s">
        <v>66</v>
      </c>
      <c r="H13" s="11" t="s">
        <v>67</v>
      </c>
      <c r="I13" s="16">
        <f t="shared" si="0"/>
        <v>47.5</v>
      </c>
      <c r="J13" s="16">
        <v>80.2</v>
      </c>
      <c r="K13" s="16">
        <f t="shared" si="1"/>
        <v>32.08</v>
      </c>
      <c r="L13" s="16">
        <f t="shared" si="2"/>
        <v>79.58</v>
      </c>
      <c r="M13" s="11">
        <v>1</v>
      </c>
    </row>
    <row r="14" s="2" customFormat="true" ht="20" customHeight="true" spans="1:13">
      <c r="A14" s="11">
        <v>11</v>
      </c>
      <c r="B14" s="11" t="s">
        <v>68</v>
      </c>
      <c r="C14" s="11" t="s">
        <v>60</v>
      </c>
      <c r="D14" s="12" t="s">
        <v>69</v>
      </c>
      <c r="E14" s="11" t="s">
        <v>70</v>
      </c>
      <c r="F14" s="11" t="s">
        <v>17</v>
      </c>
      <c r="G14" s="11" t="s">
        <v>71</v>
      </c>
      <c r="H14" s="11" t="s">
        <v>72</v>
      </c>
      <c r="I14" s="16">
        <f t="shared" si="0"/>
        <v>47.4</v>
      </c>
      <c r="J14" s="16">
        <v>84.4</v>
      </c>
      <c r="K14" s="16">
        <f t="shared" si="1"/>
        <v>33.76</v>
      </c>
      <c r="L14" s="16">
        <f t="shared" si="2"/>
        <v>81.16</v>
      </c>
      <c r="M14" s="11">
        <v>1</v>
      </c>
    </row>
    <row r="15" s="2" customFormat="true" ht="20" customHeight="true" spans="1:13">
      <c r="A15" s="11">
        <v>12</v>
      </c>
      <c r="B15" s="11" t="s">
        <v>73</v>
      </c>
      <c r="C15" s="11" t="s">
        <v>74</v>
      </c>
      <c r="D15" s="12" t="s">
        <v>75</v>
      </c>
      <c r="E15" s="11" t="s">
        <v>76</v>
      </c>
      <c r="F15" s="11" t="s">
        <v>77</v>
      </c>
      <c r="G15" s="11" t="s">
        <v>78</v>
      </c>
      <c r="H15" s="11" t="s">
        <v>79</v>
      </c>
      <c r="I15" s="16">
        <f t="shared" si="0"/>
        <v>39.3</v>
      </c>
      <c r="J15" s="16">
        <v>83.4</v>
      </c>
      <c r="K15" s="16">
        <f t="shared" si="1"/>
        <v>33.36</v>
      </c>
      <c r="L15" s="16">
        <f t="shared" si="2"/>
        <v>72.66</v>
      </c>
      <c r="M15" s="11">
        <v>1</v>
      </c>
    </row>
    <row r="16" s="2" customFormat="true" ht="20" customHeight="true" spans="1:13">
      <c r="A16" s="11">
        <v>13</v>
      </c>
      <c r="B16" s="11" t="s">
        <v>80</v>
      </c>
      <c r="C16" s="11" t="s">
        <v>74</v>
      </c>
      <c r="D16" s="12" t="s">
        <v>75</v>
      </c>
      <c r="E16" s="11" t="s">
        <v>76</v>
      </c>
      <c r="F16" s="11" t="s">
        <v>77</v>
      </c>
      <c r="G16" s="11" t="s">
        <v>81</v>
      </c>
      <c r="H16" s="11" t="s">
        <v>82</v>
      </c>
      <c r="I16" s="16">
        <f t="shared" si="0"/>
        <v>36.9</v>
      </c>
      <c r="J16" s="16">
        <v>81.8</v>
      </c>
      <c r="K16" s="16">
        <f t="shared" si="1"/>
        <v>32.72</v>
      </c>
      <c r="L16" s="16">
        <f t="shared" si="2"/>
        <v>69.62</v>
      </c>
      <c r="M16" s="11">
        <v>2</v>
      </c>
    </row>
    <row r="17" s="2" customFormat="true" ht="20" customHeight="true" spans="1:13">
      <c r="A17" s="11">
        <v>14</v>
      </c>
      <c r="B17" s="11" t="s">
        <v>83</v>
      </c>
      <c r="C17" s="11" t="s">
        <v>74</v>
      </c>
      <c r="D17" s="12" t="s">
        <v>75</v>
      </c>
      <c r="E17" s="11" t="s">
        <v>84</v>
      </c>
      <c r="F17" s="11" t="s">
        <v>17</v>
      </c>
      <c r="G17" s="11" t="s">
        <v>85</v>
      </c>
      <c r="H17" s="11" t="s">
        <v>86</v>
      </c>
      <c r="I17" s="16">
        <f t="shared" si="0"/>
        <v>42.5</v>
      </c>
      <c r="J17" s="16">
        <v>83.6</v>
      </c>
      <c r="K17" s="16">
        <f t="shared" si="1"/>
        <v>33.44</v>
      </c>
      <c r="L17" s="16">
        <f t="shared" si="2"/>
        <v>75.94</v>
      </c>
      <c r="M17" s="11">
        <v>1</v>
      </c>
    </row>
    <row r="18" s="2" customFormat="true" ht="20" customHeight="true" spans="1:13">
      <c r="A18" s="11">
        <v>15</v>
      </c>
      <c r="B18" s="11" t="s">
        <v>87</v>
      </c>
      <c r="C18" s="11" t="s">
        <v>74</v>
      </c>
      <c r="D18" s="12" t="s">
        <v>88</v>
      </c>
      <c r="E18" s="11" t="s">
        <v>89</v>
      </c>
      <c r="F18" s="11" t="s">
        <v>17</v>
      </c>
      <c r="G18" s="11" t="s">
        <v>90</v>
      </c>
      <c r="H18" s="11" t="s">
        <v>91</v>
      </c>
      <c r="I18" s="16">
        <f t="shared" si="0"/>
        <v>40.3</v>
      </c>
      <c r="J18" s="16">
        <v>74.8</v>
      </c>
      <c r="K18" s="16">
        <f t="shared" si="1"/>
        <v>29.92</v>
      </c>
      <c r="L18" s="16">
        <f t="shared" si="2"/>
        <v>70.22</v>
      </c>
      <c r="M18" s="11">
        <v>1</v>
      </c>
    </row>
    <row r="19" s="2" customFormat="true" ht="20" customHeight="true" spans="1:13">
      <c r="A19" s="11">
        <v>16</v>
      </c>
      <c r="B19" s="11" t="s">
        <v>92</v>
      </c>
      <c r="C19" s="11" t="s">
        <v>74</v>
      </c>
      <c r="D19" s="12" t="s">
        <v>88</v>
      </c>
      <c r="E19" s="11" t="s">
        <v>93</v>
      </c>
      <c r="F19" s="11" t="s">
        <v>17</v>
      </c>
      <c r="G19" s="11" t="s">
        <v>94</v>
      </c>
      <c r="H19" s="11" t="s">
        <v>95</v>
      </c>
      <c r="I19" s="16">
        <f t="shared" si="0"/>
        <v>38.7</v>
      </c>
      <c r="J19" s="16">
        <v>82.6</v>
      </c>
      <c r="K19" s="16">
        <f t="shared" si="1"/>
        <v>33.04</v>
      </c>
      <c r="L19" s="16">
        <f t="shared" si="2"/>
        <v>71.74</v>
      </c>
      <c r="M19" s="11">
        <v>1</v>
      </c>
    </row>
    <row r="20" s="2" customFormat="true" ht="20" customHeight="true" spans="1:13">
      <c r="A20" s="11">
        <v>17</v>
      </c>
      <c r="B20" s="11" t="s">
        <v>96</v>
      </c>
      <c r="C20" s="11" t="s">
        <v>74</v>
      </c>
      <c r="D20" s="12" t="s">
        <v>97</v>
      </c>
      <c r="E20" s="11" t="s">
        <v>98</v>
      </c>
      <c r="F20" s="11" t="s">
        <v>17</v>
      </c>
      <c r="G20" s="11" t="s">
        <v>99</v>
      </c>
      <c r="H20" s="11" t="s">
        <v>100</v>
      </c>
      <c r="I20" s="16">
        <f t="shared" si="0"/>
        <v>38.8</v>
      </c>
      <c r="J20" s="16">
        <v>82.6</v>
      </c>
      <c r="K20" s="16">
        <f t="shared" si="1"/>
        <v>33.04</v>
      </c>
      <c r="L20" s="16">
        <f t="shared" si="2"/>
        <v>71.84</v>
      </c>
      <c r="M20" s="11">
        <v>1</v>
      </c>
    </row>
    <row r="21" s="2" customFormat="true" ht="20" customHeight="true" spans="1:13">
      <c r="A21" s="11">
        <v>18</v>
      </c>
      <c r="B21" s="11" t="s">
        <v>101</v>
      </c>
      <c r="C21" s="11" t="s">
        <v>74</v>
      </c>
      <c r="D21" s="12" t="s">
        <v>102</v>
      </c>
      <c r="E21" s="11" t="s">
        <v>103</v>
      </c>
      <c r="F21" s="11" t="s">
        <v>17</v>
      </c>
      <c r="G21" s="11" t="s">
        <v>104</v>
      </c>
      <c r="H21" s="11" t="s">
        <v>105</v>
      </c>
      <c r="I21" s="16">
        <f t="shared" si="0"/>
        <v>38.9</v>
      </c>
      <c r="J21" s="16">
        <v>83.8</v>
      </c>
      <c r="K21" s="16">
        <f t="shared" si="1"/>
        <v>33.52</v>
      </c>
      <c r="L21" s="16">
        <f t="shared" si="2"/>
        <v>72.42</v>
      </c>
      <c r="M21" s="11">
        <v>1</v>
      </c>
    </row>
    <row r="22" s="2" customFormat="true" ht="20" customHeight="true" spans="1:13">
      <c r="A22" s="11">
        <v>19</v>
      </c>
      <c r="B22" s="11" t="s">
        <v>106</v>
      </c>
      <c r="C22" s="11" t="s">
        <v>74</v>
      </c>
      <c r="D22" s="12" t="s">
        <v>107</v>
      </c>
      <c r="E22" s="11" t="s">
        <v>108</v>
      </c>
      <c r="F22" s="11" t="s">
        <v>17</v>
      </c>
      <c r="G22" s="11" t="s">
        <v>109</v>
      </c>
      <c r="H22" s="11" t="s">
        <v>110</v>
      </c>
      <c r="I22" s="16">
        <f t="shared" si="0"/>
        <v>43.6</v>
      </c>
      <c r="J22" s="16">
        <v>82.4</v>
      </c>
      <c r="K22" s="16">
        <f t="shared" si="1"/>
        <v>32.96</v>
      </c>
      <c r="L22" s="16">
        <f t="shared" si="2"/>
        <v>76.56</v>
      </c>
      <c r="M22" s="11">
        <v>1</v>
      </c>
    </row>
  </sheetData>
  <mergeCells count="12">
    <mergeCell ref="A1:M1"/>
    <mergeCell ref="H2:I2"/>
    <mergeCell ref="J2:K2"/>
    <mergeCell ref="A2:A3"/>
    <mergeCell ref="B2:B3"/>
    <mergeCell ref="C2:C3"/>
    <mergeCell ref="D2:D3"/>
    <mergeCell ref="E2:E3"/>
    <mergeCell ref="F2:F3"/>
    <mergeCell ref="G2:G3"/>
    <mergeCell ref="L2:L3"/>
    <mergeCell ref="M2:M3"/>
  </mergeCells>
  <pageMargins left="0.7" right="0.7" top="0.75" bottom="0.75" header="0.3" footer="0.3"/>
  <pageSetup paperSize="9" scale="9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2023-05-13T11:15:00Z</dcterms:created>
  <dcterms:modified xsi:type="dcterms:W3CDTF">2025-11-28T16:34:49Z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9A132E1391E8477497D353F1AD8CD676_12</vt:lpwstr>
  </property>
</Properties>
</file>